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ckaging Policies\2020-21 Packaging\"/>
    </mc:Choice>
  </mc:AlternateContent>
  <xr:revisionPtr revIDLastSave="0" documentId="13_ncr:1_{7E30496F-2F74-4A36-88B2-52FF1766D07B}" xr6:coauthVersionLast="36" xr6:coauthVersionMax="36" xr10:uidLastSave="{00000000-0000-0000-0000-000000000000}"/>
  <bookViews>
    <workbookView xWindow="0" yWindow="0" windowWidth="28800" windowHeight="13725" xr2:uid="{5E4A7647-C978-4E10-95CB-EDFAAD38FEE7}"/>
  </bookViews>
  <sheets>
    <sheet name="Packaging Scenario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7" i="2" l="1"/>
  <c r="E229" i="2"/>
  <c r="B230" i="2"/>
  <c r="E221" i="2"/>
  <c r="B221" i="2"/>
  <c r="B198" i="2" l="1"/>
  <c r="B191" i="2"/>
  <c r="E169" i="2"/>
  <c r="B163" i="2"/>
  <c r="E156" i="2"/>
  <c r="E147" i="2"/>
  <c r="B138" i="2"/>
  <c r="B127" i="2"/>
  <c r="E115" i="2"/>
  <c r="E105" i="2"/>
  <c r="E95" i="2"/>
  <c r="E85" i="2"/>
  <c r="B76" i="2"/>
  <c r="E65" i="2"/>
  <c r="E54" i="2"/>
  <c r="B45" i="2"/>
  <c r="E44" i="2"/>
  <c r="B36" i="2"/>
  <c r="E22" i="2"/>
  <c r="E11" i="2"/>
  <c r="B205" i="2" l="1"/>
  <c r="B212" i="2"/>
  <c r="E35" i="2"/>
  <c r="E190" i="2" l="1"/>
  <c r="B184" i="2"/>
  <c r="E177" i="2"/>
  <c r="B169" i="2"/>
  <c r="E163" i="2"/>
  <c r="B157" i="2"/>
  <c r="B148" i="2"/>
  <c r="E136" i="2"/>
  <c r="B105" i="2"/>
  <c r="E125" i="2" l="1"/>
  <c r="B117" i="2" l="1"/>
  <c r="B106" i="2"/>
  <c r="B95" i="2"/>
  <c r="B96" i="2" s="1"/>
  <c r="B86" i="2"/>
  <c r="B87" i="2" s="1"/>
  <c r="E75" i="2"/>
  <c r="B65" i="2"/>
  <c r="B66" i="2" s="1"/>
  <c r="B56" i="2"/>
  <c r="B23" i="2"/>
  <c r="B11" i="2"/>
  <c r="B12" i="2" s="1"/>
</calcChain>
</file>

<file path=xl/sharedStrings.xml><?xml version="1.0" encoding="utf-8"?>
<sst xmlns="http://schemas.openxmlformats.org/spreadsheetml/2006/main" count="413" uniqueCount="53">
  <si>
    <t>Institutional Grant</t>
  </si>
  <si>
    <t>Cougar Commitment Grant</t>
  </si>
  <si>
    <t>Student Example Packaging Scenarios</t>
  </si>
  <si>
    <t>Funding source</t>
  </si>
  <si>
    <t>Award Amount</t>
  </si>
  <si>
    <t>Pell Grant</t>
  </si>
  <si>
    <t>Washington College Grant</t>
  </si>
  <si>
    <t xml:space="preserve">SEOG </t>
  </si>
  <si>
    <t>Subsidized Loan</t>
  </si>
  <si>
    <t>Unsubsidized Loan</t>
  </si>
  <si>
    <t>Parent Plus Loan</t>
  </si>
  <si>
    <t>COA Budget</t>
  </si>
  <si>
    <t>Funding Source</t>
  </si>
  <si>
    <t>College Bound</t>
  </si>
  <si>
    <t>Pullman campus</t>
  </si>
  <si>
    <t>SEOG</t>
  </si>
  <si>
    <t>Total</t>
  </si>
  <si>
    <t>Vancouver</t>
  </si>
  <si>
    <t>Global</t>
  </si>
  <si>
    <t>Tricities</t>
  </si>
  <si>
    <t>Spokane</t>
  </si>
  <si>
    <t>Pullman</t>
  </si>
  <si>
    <t>Resident Dependent no Pell or WCG Eligible, EFC=7000</t>
  </si>
  <si>
    <t>Resident Dependent Not on Time no Pell Eligible, WCG Eligible at 75%, Not CB eligible</t>
  </si>
  <si>
    <t>Cougar Commitment Award</t>
  </si>
  <si>
    <t>WASFA Dependent, no WCG or CB eligibility, EFC 7000, On Time</t>
  </si>
  <si>
    <t>College Bound Award</t>
  </si>
  <si>
    <t>On Time</t>
  </si>
  <si>
    <t>Not On Time</t>
  </si>
  <si>
    <t>Resident Dependent  Student Full Pell (0 EFC )and WCG (55% MFI Eligible)</t>
  </si>
  <si>
    <t>Resident Dependent Student No Pell Eligible but WCG Eligible at 60% and College Bound Eligible</t>
  </si>
  <si>
    <t>Resident Dependent Pell Eligible (0 EFC)  &amp; WCG Eligible at 65% and College Bound Eligible</t>
  </si>
  <si>
    <t>Resident Independent No Pell Eligible,  WCG Eligible at 70%, no CB eligible, EFC 7000</t>
  </si>
  <si>
    <t>Resident Independent  Pell Eligible (EFC 3000) WCG eligible at 70%, CB  Eligible</t>
  </si>
  <si>
    <t>Resident Dependent  no Pell Eligible, WCG Eligible at 75% &amp; CB Eligible</t>
  </si>
  <si>
    <t>Resident Dependent Pell Eligible (EFC 4500), no WCG eligible,</t>
  </si>
  <si>
    <t>Resident Dependent No Pell Eligibility, WCG Eligible at 100% &amp; CB Eligible</t>
  </si>
  <si>
    <t>Resident Independent, Pell Eligible (2200 EFC), WCG Eligible at 70% and CB eligible</t>
  </si>
  <si>
    <t>Resident Independent, Pell Eligible (5400), WCG eligible at 55%, Not CB eligible</t>
  </si>
  <si>
    <t>Resident Dependent, Not Pell Eligible, WCG eligible at 70% MFI</t>
  </si>
  <si>
    <t>Resident Independent, Not Pell Eligible,(EFC 9000), WCG eligible at 75% MFI, Not CB eligible</t>
  </si>
  <si>
    <t>WASFA Dependent, WCG Eligible at 75% and CB Eligible</t>
  </si>
  <si>
    <t>WASFA Dependent, WCG Eligible at 65% and CB Eligible</t>
  </si>
  <si>
    <t>WASFA Dependent, WCG Eligible at 60% not CB Eligible</t>
  </si>
  <si>
    <t>WASFA Dependent, WCG Eligible at 100% CB Eligible</t>
  </si>
  <si>
    <t>WASFA Dependent, WCG Eligible at 70% CB Eligible</t>
  </si>
  <si>
    <t xml:space="preserve">WASFA Dependent, WCG Eligible at 100% </t>
  </si>
  <si>
    <t xml:space="preserve">WASFA Independent, WCG Eligible at 55% </t>
  </si>
  <si>
    <t>FAFSA Dependent, WCG &amp; CB eligible at 60% MFI, Not Pell Eligible</t>
  </si>
  <si>
    <t>FAFSA Dependent, WCG eligible at 65% MFI, Not Pell Eligible</t>
  </si>
  <si>
    <t>CAMPUS COA</t>
  </si>
  <si>
    <t>Resident Independent, Pell Eligible (2200 EFC), Not WCG or CB eligible</t>
  </si>
  <si>
    <t>Cougar Commitment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</si>
</sst>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3" fillId="2" borderId="0" xfId="0" applyFont="1" applyFill="1"/>
    <xf numFmtId="44" fontId="0" fillId="0" borderId="1" xfId="1" applyFont="1" applyBorder="1"/>
    <xf numFmtId="0" fontId="0" fillId="0" borderId="1" xfId="0" applyFill="1" applyBorder="1"/>
    <xf numFmtId="44" fontId="0" fillId="0" borderId="1" xfId="0" applyNumberFormat="1" applyBorder="1"/>
    <xf numFmtId="44" fontId="5" fillId="3" borderId="1" xfId="1" applyFont="1" applyFill="1" applyBorder="1"/>
    <xf numFmtId="44" fontId="0" fillId="0" borderId="0" xfId="1" applyFont="1"/>
    <xf numFmtId="0" fontId="1" fillId="0" borderId="0" xfId="0" applyFont="1" applyAlignment="1">
      <alignment wrapText="1"/>
    </xf>
    <xf numFmtId="0" fontId="5" fillId="3" borderId="3" xfId="0" applyFont="1" applyFill="1" applyBorder="1"/>
    <xf numFmtId="0" fontId="0" fillId="0" borderId="3" xfId="0" applyBorder="1"/>
    <xf numFmtId="0" fontId="0" fillId="0" borderId="3" xfId="0" applyFill="1" applyBorder="1"/>
    <xf numFmtId="0" fontId="0" fillId="0" borderId="2" xfId="0" applyBorder="1"/>
    <xf numFmtId="0" fontId="1" fillId="0" borderId="2" xfId="0" applyFont="1" applyBorder="1"/>
    <xf numFmtId="0" fontId="4" fillId="0" borderId="0" xfId="0" applyFont="1" applyAlignment="1"/>
    <xf numFmtId="0" fontId="0" fillId="0" borderId="0" xfId="0" applyAlignment="1">
      <alignment wrapText="1"/>
    </xf>
    <xf numFmtId="0" fontId="3" fillId="2" borderId="2" xfId="0" applyFont="1" applyFill="1" applyBorder="1"/>
    <xf numFmtId="44" fontId="0" fillId="0" borderId="2" xfId="1" applyFont="1" applyBorder="1"/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1" fillId="0" borderId="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4F99-3A6B-4E8C-BC4B-84BDAA87F040}">
  <dimension ref="A1:F230"/>
  <sheetViews>
    <sheetView tabSelected="1" topLeftCell="A220" workbookViewId="0">
      <selection activeCell="C223" sqref="C223"/>
    </sheetView>
  </sheetViews>
  <sheetFormatPr defaultRowHeight="15" x14ac:dyDescent="0.25"/>
  <cols>
    <col min="1" max="1" width="26.28515625" customWidth="1"/>
    <col min="2" max="2" width="20.5703125" style="13" customWidth="1"/>
    <col min="3" max="3" width="16.140625" style="13" customWidth="1"/>
    <col min="4" max="4" width="25" customWidth="1"/>
    <col min="5" max="5" width="24.7109375" customWidth="1"/>
    <col min="6" max="6" width="12.5703125" customWidth="1"/>
  </cols>
  <sheetData>
    <row r="1" spans="1:5" ht="21" x14ac:dyDescent="0.35">
      <c r="A1" s="15" t="s">
        <v>2</v>
      </c>
      <c r="B1" s="15"/>
      <c r="C1" s="21"/>
    </row>
    <row r="2" spans="1:5" ht="21.75" thickBot="1" x14ac:dyDescent="0.4">
      <c r="A2" s="19" t="s">
        <v>27</v>
      </c>
      <c r="B2" s="20"/>
      <c r="C2" s="22" t="s">
        <v>50</v>
      </c>
      <c r="D2" s="19" t="s">
        <v>28</v>
      </c>
      <c r="E2" s="20"/>
    </row>
    <row r="3" spans="1:5" ht="45.75" thickTop="1" x14ac:dyDescent="0.25">
      <c r="A3" s="9" t="s">
        <v>29</v>
      </c>
      <c r="B3" s="14"/>
      <c r="C3" s="14"/>
      <c r="D3" s="1"/>
    </row>
    <row r="4" spans="1:5" x14ac:dyDescent="0.25">
      <c r="A4" t="s">
        <v>11</v>
      </c>
      <c r="B4" s="13">
        <v>28190</v>
      </c>
      <c r="C4" s="13" t="s">
        <v>14</v>
      </c>
    </row>
    <row r="5" spans="1:5" x14ac:dyDescent="0.25">
      <c r="A5" s="3" t="s">
        <v>3</v>
      </c>
      <c r="B5" s="17" t="s">
        <v>4</v>
      </c>
      <c r="D5" s="3" t="s">
        <v>3</v>
      </c>
      <c r="E5" s="3" t="s">
        <v>4</v>
      </c>
    </row>
    <row r="6" spans="1:5" x14ac:dyDescent="0.25">
      <c r="A6" s="2" t="s">
        <v>5</v>
      </c>
      <c r="B6" s="4">
        <v>6195</v>
      </c>
      <c r="D6" s="2" t="s">
        <v>5</v>
      </c>
      <c r="E6" s="4">
        <v>6195</v>
      </c>
    </row>
    <row r="7" spans="1:5" x14ac:dyDescent="0.25">
      <c r="A7" s="2" t="s">
        <v>6</v>
      </c>
      <c r="B7" s="4">
        <v>10674</v>
      </c>
      <c r="D7" s="2" t="s">
        <v>6</v>
      </c>
      <c r="E7" s="4">
        <v>10674</v>
      </c>
    </row>
    <row r="8" spans="1:5" x14ac:dyDescent="0.25">
      <c r="A8" s="2" t="s">
        <v>7</v>
      </c>
      <c r="B8" s="4">
        <v>100</v>
      </c>
      <c r="D8" s="2" t="s">
        <v>8</v>
      </c>
      <c r="E8" s="4">
        <v>3500</v>
      </c>
    </row>
    <row r="9" spans="1:5" x14ac:dyDescent="0.25">
      <c r="A9" s="2" t="s">
        <v>8</v>
      </c>
      <c r="B9" s="4">
        <v>3500</v>
      </c>
      <c r="D9" s="2" t="s">
        <v>9</v>
      </c>
      <c r="E9" s="4">
        <v>2000</v>
      </c>
    </row>
    <row r="10" spans="1:5" x14ac:dyDescent="0.25">
      <c r="A10" s="2" t="s">
        <v>9</v>
      </c>
      <c r="B10" s="4">
        <v>2000</v>
      </c>
      <c r="D10" s="2" t="s">
        <v>10</v>
      </c>
      <c r="E10" s="4">
        <v>5821</v>
      </c>
    </row>
    <row r="11" spans="1:5" x14ac:dyDescent="0.25">
      <c r="A11" s="2" t="s">
        <v>10</v>
      </c>
      <c r="B11" s="4">
        <f>SUM(B4-B6-B7-B8-B9-B10)</f>
        <v>5721</v>
      </c>
      <c r="D11" s="2" t="s">
        <v>16</v>
      </c>
      <c r="E11" s="4">
        <f>SUM(E6:E10)</f>
        <v>28190</v>
      </c>
    </row>
    <row r="12" spans="1:5" x14ac:dyDescent="0.25">
      <c r="A12" s="2" t="s">
        <v>16</v>
      </c>
      <c r="B12" s="4">
        <f>SUM(B6:B11)</f>
        <v>28190</v>
      </c>
    </row>
    <row r="14" spans="1:5" ht="60" x14ac:dyDescent="0.25">
      <c r="A14" s="9" t="s">
        <v>30</v>
      </c>
      <c r="B14" s="14"/>
      <c r="C14" s="14"/>
      <c r="D14" s="1"/>
      <c r="E14" s="1"/>
    </row>
    <row r="15" spans="1:5" x14ac:dyDescent="0.25">
      <c r="A15" t="s">
        <v>11</v>
      </c>
      <c r="B15" s="13">
        <v>28190</v>
      </c>
      <c r="C15" s="13" t="s">
        <v>14</v>
      </c>
    </row>
    <row r="16" spans="1:5" x14ac:dyDescent="0.25">
      <c r="A16" s="3" t="s">
        <v>12</v>
      </c>
      <c r="B16" s="17" t="s">
        <v>4</v>
      </c>
      <c r="D16" s="3" t="s">
        <v>12</v>
      </c>
      <c r="E16" s="3" t="s">
        <v>4</v>
      </c>
    </row>
    <row r="17" spans="1:5" x14ac:dyDescent="0.25">
      <c r="A17" s="2" t="s">
        <v>6</v>
      </c>
      <c r="B17" s="4">
        <v>7472</v>
      </c>
      <c r="D17" s="2" t="s">
        <v>6</v>
      </c>
      <c r="E17" s="4">
        <v>7472</v>
      </c>
    </row>
    <row r="18" spans="1:5" x14ac:dyDescent="0.25">
      <c r="A18" s="2" t="s">
        <v>13</v>
      </c>
      <c r="B18" s="4">
        <v>3702</v>
      </c>
      <c r="D18" s="2" t="s">
        <v>13</v>
      </c>
      <c r="E18" s="4">
        <v>3702</v>
      </c>
    </row>
    <row r="19" spans="1:5" x14ac:dyDescent="0.25">
      <c r="A19" s="2" t="s">
        <v>1</v>
      </c>
      <c r="B19" s="4">
        <v>666</v>
      </c>
      <c r="D19" s="2" t="s">
        <v>8</v>
      </c>
      <c r="E19" s="4">
        <v>3500</v>
      </c>
    </row>
    <row r="20" spans="1:5" x14ac:dyDescent="0.25">
      <c r="A20" s="2" t="s">
        <v>8</v>
      </c>
      <c r="B20" s="4">
        <v>3500</v>
      </c>
      <c r="D20" s="2" t="s">
        <v>9</v>
      </c>
      <c r="E20" s="4">
        <v>2000</v>
      </c>
    </row>
    <row r="21" spans="1:5" x14ac:dyDescent="0.25">
      <c r="A21" s="2" t="s">
        <v>9</v>
      </c>
      <c r="B21" s="4">
        <v>2000</v>
      </c>
      <c r="D21" s="2" t="s">
        <v>10</v>
      </c>
      <c r="E21" s="4">
        <v>11516</v>
      </c>
    </row>
    <row r="22" spans="1:5" x14ac:dyDescent="0.25">
      <c r="A22" s="2" t="s">
        <v>10</v>
      </c>
      <c r="B22" s="4">
        <v>10850</v>
      </c>
      <c r="D22" s="5" t="s">
        <v>16</v>
      </c>
      <c r="E22" s="6">
        <f>SUM(E17:E21)</f>
        <v>28190</v>
      </c>
    </row>
    <row r="23" spans="1:5" x14ac:dyDescent="0.25">
      <c r="A23" s="5" t="s">
        <v>16</v>
      </c>
      <c r="B23" s="6">
        <f>SUM(B17:B22)</f>
        <v>28190</v>
      </c>
    </row>
    <row r="26" spans="1:5" ht="60" x14ac:dyDescent="0.25">
      <c r="A26" s="9" t="s">
        <v>31</v>
      </c>
      <c r="C26" s="13" t="s">
        <v>17</v>
      </c>
      <c r="D26" s="1"/>
    </row>
    <row r="27" spans="1:5" x14ac:dyDescent="0.25">
      <c r="A27" t="s">
        <v>11</v>
      </c>
      <c r="B27" s="13">
        <v>26902</v>
      </c>
      <c r="D27" t="s">
        <v>11</v>
      </c>
      <c r="E27">
        <v>26902</v>
      </c>
    </row>
    <row r="28" spans="1:5" x14ac:dyDescent="0.25">
      <c r="A28" s="3" t="s">
        <v>12</v>
      </c>
      <c r="B28" s="17" t="s">
        <v>4</v>
      </c>
      <c r="D28" s="3" t="s">
        <v>12</v>
      </c>
      <c r="E28" s="3" t="s">
        <v>4</v>
      </c>
    </row>
    <row r="29" spans="1:5" x14ac:dyDescent="0.25">
      <c r="A29" s="10" t="s">
        <v>5</v>
      </c>
      <c r="B29" s="7">
        <v>6195</v>
      </c>
      <c r="D29" s="10" t="s">
        <v>5</v>
      </c>
      <c r="E29" s="7">
        <v>6195</v>
      </c>
    </row>
    <row r="30" spans="1:5" x14ac:dyDescent="0.25">
      <c r="A30" s="11" t="s">
        <v>6</v>
      </c>
      <c r="B30" s="4">
        <v>6404</v>
      </c>
      <c r="D30" s="11" t="s">
        <v>6</v>
      </c>
      <c r="E30" s="4">
        <v>6404</v>
      </c>
    </row>
    <row r="31" spans="1:5" x14ac:dyDescent="0.25">
      <c r="A31" s="11" t="s">
        <v>13</v>
      </c>
      <c r="B31" s="4">
        <v>4770</v>
      </c>
      <c r="D31" s="11" t="s">
        <v>13</v>
      </c>
      <c r="E31" s="4">
        <v>4770</v>
      </c>
    </row>
    <row r="32" spans="1:5" x14ac:dyDescent="0.25">
      <c r="A32" s="11" t="s">
        <v>15</v>
      </c>
      <c r="B32" s="4">
        <v>100</v>
      </c>
      <c r="D32" s="11" t="s">
        <v>8</v>
      </c>
      <c r="E32" s="4">
        <v>3500</v>
      </c>
    </row>
    <row r="33" spans="1:5" x14ac:dyDescent="0.25">
      <c r="A33" s="11" t="s">
        <v>8</v>
      </c>
      <c r="B33" s="4">
        <v>3500</v>
      </c>
      <c r="D33" s="11" t="s">
        <v>9</v>
      </c>
      <c r="E33" s="4">
        <v>2000</v>
      </c>
    </row>
    <row r="34" spans="1:5" x14ac:dyDescent="0.25">
      <c r="A34" s="11" t="s">
        <v>9</v>
      </c>
      <c r="B34" s="4">
        <v>2000</v>
      </c>
      <c r="D34" s="11" t="s">
        <v>10</v>
      </c>
      <c r="E34" s="4">
        <v>4033</v>
      </c>
    </row>
    <row r="35" spans="1:5" x14ac:dyDescent="0.25">
      <c r="A35" s="11" t="s">
        <v>10</v>
      </c>
      <c r="B35" s="4">
        <v>3933</v>
      </c>
      <c r="D35" s="12" t="s">
        <v>16</v>
      </c>
      <c r="E35" s="6">
        <f>SUM(E29:E34)</f>
        <v>26902</v>
      </c>
    </row>
    <row r="36" spans="1:5" x14ac:dyDescent="0.25">
      <c r="A36" s="12" t="s">
        <v>16</v>
      </c>
      <c r="B36" s="6">
        <f>SUM(B29:B35)</f>
        <v>26902</v>
      </c>
    </row>
    <row r="38" spans="1:5" ht="60" x14ac:dyDescent="0.25">
      <c r="A38" s="9" t="s">
        <v>32</v>
      </c>
      <c r="C38" s="13" t="s">
        <v>18</v>
      </c>
      <c r="D38" s="1"/>
    </row>
    <row r="39" spans="1:5" x14ac:dyDescent="0.25">
      <c r="A39" t="s">
        <v>11</v>
      </c>
      <c r="B39" s="13">
        <v>26718</v>
      </c>
    </row>
    <row r="40" spans="1:5" x14ac:dyDescent="0.25">
      <c r="A40" s="3" t="s">
        <v>12</v>
      </c>
      <c r="B40" s="17" t="s">
        <v>4</v>
      </c>
      <c r="D40" s="3" t="s">
        <v>12</v>
      </c>
      <c r="E40" s="3" t="s">
        <v>4</v>
      </c>
    </row>
    <row r="41" spans="1:5" x14ac:dyDescent="0.25">
      <c r="A41" t="s">
        <v>6</v>
      </c>
      <c r="B41" s="18">
        <v>5337</v>
      </c>
      <c r="D41" t="s">
        <v>6</v>
      </c>
      <c r="E41" s="8">
        <v>5337</v>
      </c>
    </row>
    <row r="42" spans="1:5" x14ac:dyDescent="0.25">
      <c r="A42" t="s">
        <v>1</v>
      </c>
      <c r="B42" s="18">
        <v>5031</v>
      </c>
      <c r="D42" s="11" t="s">
        <v>8</v>
      </c>
      <c r="E42" s="4">
        <v>4500</v>
      </c>
    </row>
    <row r="43" spans="1:5" x14ac:dyDescent="0.25">
      <c r="A43" s="11" t="s">
        <v>8</v>
      </c>
      <c r="B43" s="4">
        <v>4500</v>
      </c>
      <c r="D43" s="11" t="s">
        <v>9</v>
      </c>
      <c r="E43" s="4">
        <v>6000</v>
      </c>
    </row>
    <row r="44" spans="1:5" x14ac:dyDescent="0.25">
      <c r="A44" s="11" t="s">
        <v>9</v>
      </c>
      <c r="B44" s="4">
        <v>6000</v>
      </c>
      <c r="D44" s="12" t="s">
        <v>16</v>
      </c>
      <c r="E44" s="4">
        <f>SUM(E41:E43)</f>
        <v>15837</v>
      </c>
    </row>
    <row r="45" spans="1:5" x14ac:dyDescent="0.25">
      <c r="A45" s="12" t="s">
        <v>16</v>
      </c>
      <c r="B45" s="6">
        <f>SUM(B41:B44)</f>
        <v>20868</v>
      </c>
    </row>
    <row r="47" spans="1:5" ht="45" x14ac:dyDescent="0.25">
      <c r="A47" s="9" t="s">
        <v>33</v>
      </c>
    </row>
    <row r="48" spans="1:5" x14ac:dyDescent="0.25">
      <c r="A48" t="s">
        <v>11</v>
      </c>
      <c r="B48" s="13">
        <v>27114</v>
      </c>
      <c r="C48" s="13" t="s">
        <v>19</v>
      </c>
    </row>
    <row r="49" spans="1:5" x14ac:dyDescent="0.25">
      <c r="A49" s="3" t="s">
        <v>12</v>
      </c>
      <c r="B49" s="17" t="s">
        <v>4</v>
      </c>
      <c r="D49" s="3" t="s">
        <v>12</v>
      </c>
      <c r="E49" s="3" t="s">
        <v>4</v>
      </c>
    </row>
    <row r="50" spans="1:5" x14ac:dyDescent="0.25">
      <c r="A50" s="2" t="s">
        <v>5</v>
      </c>
      <c r="B50" s="4">
        <v>3245</v>
      </c>
      <c r="D50" s="2" t="s">
        <v>5</v>
      </c>
      <c r="E50" s="4">
        <v>3145</v>
      </c>
    </row>
    <row r="51" spans="1:5" x14ac:dyDescent="0.25">
      <c r="A51" s="2" t="s">
        <v>6</v>
      </c>
      <c r="B51" s="4">
        <v>5337</v>
      </c>
      <c r="D51" s="2" t="s">
        <v>6</v>
      </c>
      <c r="E51" s="4">
        <v>5337</v>
      </c>
    </row>
    <row r="52" spans="1:5" x14ac:dyDescent="0.25">
      <c r="A52" s="2" t="s">
        <v>15</v>
      </c>
      <c r="B52" s="4">
        <v>100</v>
      </c>
      <c r="D52" s="2" t="s">
        <v>8</v>
      </c>
      <c r="E52" s="4">
        <v>3500</v>
      </c>
    </row>
    <row r="53" spans="1:5" x14ac:dyDescent="0.25">
      <c r="A53" s="2" t="s">
        <v>1</v>
      </c>
      <c r="B53" s="4">
        <v>2084</v>
      </c>
      <c r="D53" s="2" t="s">
        <v>9</v>
      </c>
      <c r="E53" s="4">
        <v>2000</v>
      </c>
    </row>
    <row r="54" spans="1:5" x14ac:dyDescent="0.25">
      <c r="A54" s="2" t="s">
        <v>8</v>
      </c>
      <c r="B54" s="4">
        <v>3500</v>
      </c>
      <c r="D54" s="5" t="s">
        <v>16</v>
      </c>
      <c r="E54" s="6">
        <f>SUM(E50:E53)</f>
        <v>13982</v>
      </c>
    </row>
    <row r="55" spans="1:5" x14ac:dyDescent="0.25">
      <c r="A55" s="2" t="s">
        <v>9</v>
      </c>
      <c r="B55" s="4">
        <v>2000</v>
      </c>
    </row>
    <row r="56" spans="1:5" x14ac:dyDescent="0.25">
      <c r="A56" s="5" t="s">
        <v>16</v>
      </c>
      <c r="B56" s="6">
        <f>SUM(B50:B55)</f>
        <v>16266</v>
      </c>
    </row>
    <row r="58" spans="1:5" ht="45" x14ac:dyDescent="0.25">
      <c r="A58" s="9" t="s">
        <v>34</v>
      </c>
    </row>
    <row r="59" spans="1:5" x14ac:dyDescent="0.25">
      <c r="A59" t="s">
        <v>11</v>
      </c>
      <c r="B59" s="13">
        <v>27068</v>
      </c>
      <c r="C59" s="13" t="s">
        <v>20</v>
      </c>
    </row>
    <row r="60" spans="1:5" x14ac:dyDescent="0.25">
      <c r="A60" s="3" t="s">
        <v>12</v>
      </c>
      <c r="B60" s="17" t="s">
        <v>4</v>
      </c>
      <c r="D60" s="3" t="s">
        <v>12</v>
      </c>
      <c r="E60" s="3" t="s">
        <v>4</v>
      </c>
    </row>
    <row r="61" spans="1:5" x14ac:dyDescent="0.25">
      <c r="A61" s="2" t="s">
        <v>6</v>
      </c>
      <c r="B61" s="4">
        <v>2615</v>
      </c>
      <c r="D61" s="2" t="s">
        <v>6</v>
      </c>
      <c r="E61" s="4">
        <v>2615</v>
      </c>
    </row>
    <row r="62" spans="1:5" x14ac:dyDescent="0.25">
      <c r="A62" s="2" t="s">
        <v>0</v>
      </c>
      <c r="B62" s="4">
        <v>3500</v>
      </c>
      <c r="D62" s="2" t="s">
        <v>8</v>
      </c>
      <c r="E62" s="4">
        <v>3500</v>
      </c>
    </row>
    <row r="63" spans="1:5" x14ac:dyDescent="0.25">
      <c r="A63" s="2" t="s">
        <v>8</v>
      </c>
      <c r="B63" s="4">
        <v>3500</v>
      </c>
      <c r="D63" s="2" t="s">
        <v>9</v>
      </c>
      <c r="E63" s="4">
        <v>2000</v>
      </c>
    </row>
    <row r="64" spans="1:5" x14ac:dyDescent="0.25">
      <c r="A64" s="2" t="s">
        <v>9</v>
      </c>
      <c r="B64" s="4">
        <v>2000</v>
      </c>
      <c r="D64" s="2" t="s">
        <v>10</v>
      </c>
      <c r="E64" s="4">
        <v>18953</v>
      </c>
    </row>
    <row r="65" spans="1:6" x14ac:dyDescent="0.25">
      <c r="A65" s="2" t="s">
        <v>10</v>
      </c>
      <c r="B65" s="4">
        <f>SUM(B59-B61-B62-B63-B64)</f>
        <v>15453</v>
      </c>
      <c r="D65" s="5" t="s">
        <v>16</v>
      </c>
      <c r="E65" s="6">
        <f>SUM(E61:E64)</f>
        <v>27068</v>
      </c>
    </row>
    <row r="66" spans="1:6" x14ac:dyDescent="0.25">
      <c r="A66" s="5" t="s">
        <v>16</v>
      </c>
      <c r="B66" s="6">
        <f>SUM(B61:B65)</f>
        <v>27068</v>
      </c>
    </row>
    <row r="68" spans="1:6" ht="60" x14ac:dyDescent="0.25">
      <c r="A68" s="9" t="s">
        <v>23</v>
      </c>
    </row>
    <row r="69" spans="1:6" x14ac:dyDescent="0.25">
      <c r="A69" t="s">
        <v>11</v>
      </c>
      <c r="B69" s="13">
        <v>27068</v>
      </c>
      <c r="C69" s="13" t="s">
        <v>20</v>
      </c>
      <c r="F69" t="s">
        <v>20</v>
      </c>
    </row>
    <row r="70" spans="1:6" x14ac:dyDescent="0.25">
      <c r="A70" s="3" t="s">
        <v>12</v>
      </c>
      <c r="B70" s="17" t="s">
        <v>4</v>
      </c>
      <c r="D70" s="3" t="s">
        <v>12</v>
      </c>
      <c r="E70" s="3" t="s">
        <v>4</v>
      </c>
    </row>
    <row r="71" spans="1:6" x14ac:dyDescent="0.25">
      <c r="A71" s="2" t="s">
        <v>6</v>
      </c>
      <c r="B71" s="4">
        <v>2615</v>
      </c>
      <c r="D71" t="s">
        <v>6</v>
      </c>
      <c r="E71" s="8">
        <v>2615</v>
      </c>
    </row>
    <row r="72" spans="1:6" x14ac:dyDescent="0.25">
      <c r="A72" s="2" t="s">
        <v>0</v>
      </c>
      <c r="B72" s="4">
        <v>3500</v>
      </c>
      <c r="D72" s="11" t="s">
        <v>8</v>
      </c>
      <c r="E72" s="4">
        <v>3500</v>
      </c>
    </row>
    <row r="73" spans="1:6" x14ac:dyDescent="0.25">
      <c r="A73" s="2" t="s">
        <v>8</v>
      </c>
      <c r="B73" s="4">
        <v>3500</v>
      </c>
      <c r="D73" s="11" t="s">
        <v>9</v>
      </c>
      <c r="E73" s="4">
        <v>2000</v>
      </c>
    </row>
    <row r="74" spans="1:6" x14ac:dyDescent="0.25">
      <c r="A74" s="11" t="s">
        <v>9</v>
      </c>
      <c r="B74" s="4">
        <v>2000</v>
      </c>
      <c r="D74" s="11" t="s">
        <v>10</v>
      </c>
      <c r="E74" s="4">
        <v>21568</v>
      </c>
    </row>
    <row r="75" spans="1:6" x14ac:dyDescent="0.25">
      <c r="A75" s="11" t="s">
        <v>10</v>
      </c>
      <c r="B75" s="4">
        <v>15453</v>
      </c>
      <c r="D75" s="12" t="s">
        <v>16</v>
      </c>
      <c r="E75" s="6">
        <f>SUM(E72:E74)</f>
        <v>27068</v>
      </c>
    </row>
    <row r="76" spans="1:6" x14ac:dyDescent="0.25">
      <c r="A76" s="12" t="s">
        <v>16</v>
      </c>
      <c r="B76" s="6">
        <f>SUM(B71:B75)</f>
        <v>27068</v>
      </c>
    </row>
    <row r="78" spans="1:6" x14ac:dyDescent="0.25">
      <c r="A78" s="1" t="s">
        <v>35</v>
      </c>
    </row>
    <row r="79" spans="1:6" x14ac:dyDescent="0.25">
      <c r="A79" t="s">
        <v>11</v>
      </c>
      <c r="B79" s="13">
        <v>28190</v>
      </c>
      <c r="C79" s="13" t="s">
        <v>21</v>
      </c>
    </row>
    <row r="80" spans="1:6" x14ac:dyDescent="0.25">
      <c r="A80" s="3" t="s">
        <v>12</v>
      </c>
      <c r="B80" s="17" t="s">
        <v>4</v>
      </c>
      <c r="D80" s="3" t="s">
        <v>12</v>
      </c>
      <c r="E80" s="3" t="s">
        <v>4</v>
      </c>
    </row>
    <row r="81" spans="1:5" x14ac:dyDescent="0.25">
      <c r="A81" s="2" t="s">
        <v>5</v>
      </c>
      <c r="B81" s="4">
        <v>1745</v>
      </c>
      <c r="D81" s="2" t="s">
        <v>5</v>
      </c>
      <c r="E81" s="4">
        <v>1745</v>
      </c>
    </row>
    <row r="82" spans="1:5" x14ac:dyDescent="0.25">
      <c r="A82" s="2" t="s">
        <v>15</v>
      </c>
      <c r="B82" s="4">
        <v>100</v>
      </c>
      <c r="D82" s="2" t="s">
        <v>8</v>
      </c>
      <c r="E82" s="4">
        <v>5500</v>
      </c>
    </row>
    <row r="83" spans="1:5" x14ac:dyDescent="0.25">
      <c r="A83" s="2" t="s">
        <v>1</v>
      </c>
      <c r="B83" s="4">
        <v>9995</v>
      </c>
      <c r="D83" s="2" t="s">
        <v>9</v>
      </c>
      <c r="E83" s="4">
        <v>2000</v>
      </c>
    </row>
    <row r="84" spans="1:5" x14ac:dyDescent="0.25">
      <c r="A84" s="2" t="s">
        <v>8</v>
      </c>
      <c r="B84" s="4">
        <v>5500</v>
      </c>
      <c r="D84" s="2" t="s">
        <v>10</v>
      </c>
      <c r="E84" s="4">
        <v>18945</v>
      </c>
    </row>
    <row r="85" spans="1:5" x14ac:dyDescent="0.25">
      <c r="A85" s="2" t="s">
        <v>9</v>
      </c>
      <c r="B85" s="4">
        <v>2000</v>
      </c>
      <c r="D85" s="5" t="s">
        <v>16</v>
      </c>
      <c r="E85" s="6">
        <f>SUM(E81:E84)</f>
        <v>28190</v>
      </c>
    </row>
    <row r="86" spans="1:5" x14ac:dyDescent="0.25">
      <c r="A86" s="2" t="s">
        <v>10</v>
      </c>
      <c r="B86" s="4">
        <f>SUM(B79-B81-B82-B83-B84-B85)</f>
        <v>8850</v>
      </c>
    </row>
    <row r="87" spans="1:5" x14ac:dyDescent="0.25">
      <c r="A87" s="5" t="s">
        <v>16</v>
      </c>
      <c r="B87" s="6">
        <f>SUM(B81:B86)</f>
        <v>28190</v>
      </c>
    </row>
    <row r="89" spans="1:5" x14ac:dyDescent="0.25">
      <c r="A89" s="1" t="s">
        <v>22</v>
      </c>
    </row>
    <row r="90" spans="1:5" x14ac:dyDescent="0.25">
      <c r="A90" t="s">
        <v>11</v>
      </c>
      <c r="B90" s="13">
        <v>26902</v>
      </c>
      <c r="C90" s="13" t="s">
        <v>17</v>
      </c>
    </row>
    <row r="91" spans="1:5" x14ac:dyDescent="0.25">
      <c r="A91" s="3" t="s">
        <v>12</v>
      </c>
      <c r="B91" s="17" t="s">
        <v>4</v>
      </c>
      <c r="D91" s="3" t="s">
        <v>12</v>
      </c>
      <c r="E91" s="3" t="s">
        <v>4</v>
      </c>
    </row>
    <row r="92" spans="1:5" x14ac:dyDescent="0.25">
      <c r="A92" s="2" t="s">
        <v>0</v>
      </c>
      <c r="B92" s="4">
        <v>5400</v>
      </c>
      <c r="D92" s="2" t="s">
        <v>8</v>
      </c>
      <c r="E92" s="4">
        <v>5500</v>
      </c>
    </row>
    <row r="93" spans="1:5" x14ac:dyDescent="0.25">
      <c r="A93" s="2" t="s">
        <v>8</v>
      </c>
      <c r="B93" s="4">
        <v>5500</v>
      </c>
      <c r="D93" s="2" t="s">
        <v>9</v>
      </c>
      <c r="E93" s="4">
        <v>2000</v>
      </c>
    </row>
    <row r="94" spans="1:5" x14ac:dyDescent="0.25">
      <c r="A94" s="2" t="s">
        <v>9</v>
      </c>
      <c r="B94" s="4">
        <v>2000</v>
      </c>
      <c r="D94" s="2" t="s">
        <v>10</v>
      </c>
      <c r="E94" s="4">
        <v>19402</v>
      </c>
    </row>
    <row r="95" spans="1:5" x14ac:dyDescent="0.25">
      <c r="A95" s="2" t="s">
        <v>10</v>
      </c>
      <c r="B95" s="4">
        <f>SUM(B90-B92-B93-B94)</f>
        <v>14002</v>
      </c>
      <c r="D95" s="5" t="s">
        <v>16</v>
      </c>
      <c r="E95" s="6">
        <f>SUM(E92:E94)</f>
        <v>26902</v>
      </c>
    </row>
    <row r="96" spans="1:5" x14ac:dyDescent="0.25">
      <c r="A96" s="5" t="s">
        <v>16</v>
      </c>
      <c r="B96" s="6">
        <f>SUM(B92:B95)</f>
        <v>26902</v>
      </c>
    </row>
    <row r="98" spans="1:5" ht="45" x14ac:dyDescent="0.25">
      <c r="A98" s="9" t="s">
        <v>36</v>
      </c>
    </row>
    <row r="99" spans="1:5" x14ac:dyDescent="0.25">
      <c r="A99" t="s">
        <v>11</v>
      </c>
      <c r="B99" s="13">
        <v>27114</v>
      </c>
      <c r="C99" s="13" t="s">
        <v>18</v>
      </c>
    </row>
    <row r="100" spans="1:5" x14ac:dyDescent="0.25">
      <c r="A100" s="3" t="s">
        <v>12</v>
      </c>
      <c r="B100" s="17" t="s">
        <v>4</v>
      </c>
      <c r="D100" s="3" t="s">
        <v>12</v>
      </c>
      <c r="E100" s="3" t="s">
        <v>4</v>
      </c>
    </row>
    <row r="101" spans="1:5" x14ac:dyDescent="0.25">
      <c r="A101" s="2" t="s">
        <v>6</v>
      </c>
      <c r="B101" s="4">
        <v>1067</v>
      </c>
      <c r="D101" s="2" t="s">
        <v>6</v>
      </c>
      <c r="E101" s="4">
        <v>1067</v>
      </c>
    </row>
    <row r="102" spans="1:5" x14ac:dyDescent="0.25">
      <c r="A102" s="2" t="s">
        <v>0</v>
      </c>
      <c r="B102" s="4">
        <v>2500</v>
      </c>
      <c r="D102" s="2" t="s">
        <v>8</v>
      </c>
      <c r="E102" s="4">
        <v>5500</v>
      </c>
    </row>
    <row r="103" spans="1:5" x14ac:dyDescent="0.25">
      <c r="A103" s="2" t="s">
        <v>8</v>
      </c>
      <c r="B103" s="4">
        <v>5500</v>
      </c>
      <c r="D103" s="2" t="s">
        <v>9</v>
      </c>
      <c r="E103" s="4">
        <v>2000</v>
      </c>
    </row>
    <row r="104" spans="1:5" x14ac:dyDescent="0.25">
      <c r="A104" s="2" t="s">
        <v>9</v>
      </c>
      <c r="B104" s="4">
        <v>2000</v>
      </c>
      <c r="D104" s="2" t="s">
        <v>10</v>
      </c>
      <c r="E104" s="4">
        <v>18547</v>
      </c>
    </row>
    <row r="105" spans="1:5" x14ac:dyDescent="0.25">
      <c r="A105" s="2" t="s">
        <v>10</v>
      </c>
      <c r="B105" s="4">
        <f>SUM(B99-B101-B102-B103-B104)</f>
        <v>16047</v>
      </c>
      <c r="D105" s="5" t="s">
        <v>16</v>
      </c>
      <c r="E105" s="6">
        <f>SUM(E101:E104)</f>
        <v>27114</v>
      </c>
    </row>
    <row r="106" spans="1:5" x14ac:dyDescent="0.25">
      <c r="A106" s="5" t="s">
        <v>16</v>
      </c>
      <c r="B106" s="6">
        <f>SUM(B101:B105)</f>
        <v>27114</v>
      </c>
    </row>
    <row r="108" spans="1:5" ht="60" x14ac:dyDescent="0.25">
      <c r="A108" s="9" t="s">
        <v>37</v>
      </c>
    </row>
    <row r="109" spans="1:5" x14ac:dyDescent="0.25">
      <c r="A109" t="s">
        <v>11</v>
      </c>
      <c r="B109" s="13">
        <v>28094</v>
      </c>
      <c r="C109" s="13" t="s">
        <v>21</v>
      </c>
    </row>
    <row r="110" spans="1:5" x14ac:dyDescent="0.25">
      <c r="A110" s="3" t="s">
        <v>12</v>
      </c>
      <c r="B110" s="17" t="s">
        <v>4</v>
      </c>
      <c r="D110" s="3" t="s">
        <v>12</v>
      </c>
      <c r="E110" s="3" t="s">
        <v>4</v>
      </c>
    </row>
    <row r="111" spans="1:5" x14ac:dyDescent="0.25">
      <c r="A111" s="2" t="s">
        <v>5</v>
      </c>
      <c r="B111" s="4">
        <v>4045</v>
      </c>
      <c r="D111" s="2" t="s">
        <v>5</v>
      </c>
      <c r="E111" s="4">
        <v>4045</v>
      </c>
    </row>
    <row r="112" spans="1:5" x14ac:dyDescent="0.25">
      <c r="A112" s="2" t="s">
        <v>15</v>
      </c>
      <c r="B112" s="4">
        <v>100</v>
      </c>
      <c r="D112" s="2" t="s">
        <v>6</v>
      </c>
      <c r="E112" s="4">
        <v>5337</v>
      </c>
    </row>
    <row r="113" spans="1:5" x14ac:dyDescent="0.25">
      <c r="A113" s="2" t="s">
        <v>6</v>
      </c>
      <c r="B113" s="4">
        <v>5337</v>
      </c>
      <c r="D113" s="2" t="s">
        <v>8</v>
      </c>
      <c r="E113" s="4">
        <v>5500</v>
      </c>
    </row>
    <row r="114" spans="1:5" x14ac:dyDescent="0.25">
      <c r="A114" s="2" t="s">
        <v>1</v>
      </c>
      <c r="B114" s="4">
        <v>2358</v>
      </c>
      <c r="D114" s="2" t="s">
        <v>9</v>
      </c>
      <c r="E114" s="4">
        <v>6000</v>
      </c>
    </row>
    <row r="115" spans="1:5" x14ac:dyDescent="0.25">
      <c r="A115" s="2" t="s">
        <v>8</v>
      </c>
      <c r="B115" s="4">
        <v>5500</v>
      </c>
      <c r="D115" s="5" t="s">
        <v>16</v>
      </c>
      <c r="E115" s="6">
        <f>SUM(E111:E114)</f>
        <v>20882</v>
      </c>
    </row>
    <row r="116" spans="1:5" x14ac:dyDescent="0.25">
      <c r="A116" s="2" t="s">
        <v>9</v>
      </c>
      <c r="B116" s="4">
        <v>6000</v>
      </c>
    </row>
    <row r="117" spans="1:5" x14ac:dyDescent="0.25">
      <c r="A117" s="5" t="s">
        <v>16</v>
      </c>
      <c r="B117" s="6">
        <f>SUM(B111:B116)</f>
        <v>23340</v>
      </c>
    </row>
    <row r="119" spans="1:5" ht="45" x14ac:dyDescent="0.25">
      <c r="A119" s="9" t="s">
        <v>51</v>
      </c>
      <c r="D119" s="1"/>
    </row>
    <row r="120" spans="1:5" x14ac:dyDescent="0.25">
      <c r="A120" t="s">
        <v>11</v>
      </c>
      <c r="B120" s="13">
        <v>28094</v>
      </c>
      <c r="C120" s="13" t="s">
        <v>21</v>
      </c>
    </row>
    <row r="121" spans="1:5" x14ac:dyDescent="0.25">
      <c r="A121" s="3" t="s">
        <v>12</v>
      </c>
      <c r="B121" s="17" t="s">
        <v>4</v>
      </c>
      <c r="D121" s="3" t="s">
        <v>12</v>
      </c>
      <c r="E121" s="3" t="s">
        <v>4</v>
      </c>
    </row>
    <row r="122" spans="1:5" x14ac:dyDescent="0.25">
      <c r="A122" s="11" t="s">
        <v>5</v>
      </c>
      <c r="B122" s="4">
        <v>4045</v>
      </c>
      <c r="D122" s="11" t="s">
        <v>5</v>
      </c>
      <c r="E122" s="4">
        <v>4045</v>
      </c>
    </row>
    <row r="123" spans="1:5" x14ac:dyDescent="0.25">
      <c r="A123" s="11" t="s">
        <v>15</v>
      </c>
      <c r="B123" s="4">
        <v>100</v>
      </c>
      <c r="D123" s="11" t="s">
        <v>8</v>
      </c>
      <c r="E123" s="4">
        <v>5500</v>
      </c>
    </row>
    <row r="124" spans="1:5" x14ac:dyDescent="0.25">
      <c r="A124" s="11" t="s">
        <v>1</v>
      </c>
      <c r="B124" s="4">
        <v>7695</v>
      </c>
      <c r="D124" s="11" t="s">
        <v>9</v>
      </c>
      <c r="E124" s="4">
        <v>6000</v>
      </c>
    </row>
    <row r="125" spans="1:5" x14ac:dyDescent="0.25">
      <c r="A125" s="11" t="s">
        <v>8</v>
      </c>
      <c r="B125" s="4">
        <v>5500</v>
      </c>
      <c r="D125" s="12" t="s">
        <v>16</v>
      </c>
      <c r="E125" s="6">
        <f>SUM(E122:E124)</f>
        <v>15545</v>
      </c>
    </row>
    <row r="126" spans="1:5" x14ac:dyDescent="0.25">
      <c r="A126" s="11" t="s">
        <v>9</v>
      </c>
      <c r="B126" s="4">
        <v>6000</v>
      </c>
    </row>
    <row r="127" spans="1:5" x14ac:dyDescent="0.25">
      <c r="A127" s="12" t="s">
        <v>16</v>
      </c>
      <c r="B127" s="6">
        <f>SUM(B122:B126)</f>
        <v>23340</v>
      </c>
    </row>
    <row r="129" spans="1:5" ht="60" x14ac:dyDescent="0.25">
      <c r="A129" s="9" t="s">
        <v>38</v>
      </c>
      <c r="D129" s="1"/>
    </row>
    <row r="130" spans="1:5" x14ac:dyDescent="0.25">
      <c r="A130" t="s">
        <v>11</v>
      </c>
      <c r="B130" s="13">
        <v>28094</v>
      </c>
      <c r="C130" s="13" t="s">
        <v>21</v>
      </c>
    </row>
    <row r="131" spans="1:5" x14ac:dyDescent="0.25">
      <c r="A131" s="3" t="s">
        <v>12</v>
      </c>
      <c r="B131" s="17" t="s">
        <v>4</v>
      </c>
      <c r="D131" s="3" t="s">
        <v>12</v>
      </c>
      <c r="E131" s="3" t="s">
        <v>4</v>
      </c>
    </row>
    <row r="132" spans="1:5" x14ac:dyDescent="0.25">
      <c r="A132" s="11" t="s">
        <v>5</v>
      </c>
      <c r="B132" s="4">
        <v>745</v>
      </c>
      <c r="D132" s="11" t="s">
        <v>5</v>
      </c>
      <c r="E132" s="4">
        <v>745</v>
      </c>
    </row>
    <row r="133" spans="1:5" x14ac:dyDescent="0.25">
      <c r="A133" s="11" t="s">
        <v>15</v>
      </c>
      <c r="B133" s="4">
        <v>100</v>
      </c>
      <c r="D133" s="11" t="s">
        <v>6</v>
      </c>
      <c r="E133" s="4">
        <v>10674</v>
      </c>
    </row>
    <row r="134" spans="1:5" x14ac:dyDescent="0.25">
      <c r="A134" s="11" t="s">
        <v>6</v>
      </c>
      <c r="B134" s="4">
        <v>10674</v>
      </c>
      <c r="D134" s="11" t="s">
        <v>8</v>
      </c>
      <c r="E134" s="4">
        <v>5500</v>
      </c>
    </row>
    <row r="135" spans="1:5" x14ac:dyDescent="0.25">
      <c r="A135" s="11" t="s">
        <v>52</v>
      </c>
      <c r="B135" s="4">
        <v>321</v>
      </c>
      <c r="D135" s="11" t="s">
        <v>9</v>
      </c>
      <c r="E135" s="4">
        <v>6000</v>
      </c>
    </row>
    <row r="136" spans="1:5" x14ac:dyDescent="0.25">
      <c r="A136" s="11" t="s">
        <v>8</v>
      </c>
      <c r="B136" s="4">
        <v>5500</v>
      </c>
      <c r="D136" s="12" t="s">
        <v>16</v>
      </c>
      <c r="E136" s="6">
        <f>SUM(E132:E135)</f>
        <v>22919</v>
      </c>
    </row>
    <row r="137" spans="1:5" x14ac:dyDescent="0.25">
      <c r="A137" s="11" t="s">
        <v>9</v>
      </c>
      <c r="B137" s="4">
        <v>6000</v>
      </c>
    </row>
    <row r="138" spans="1:5" x14ac:dyDescent="0.25">
      <c r="A138" s="12" t="s">
        <v>16</v>
      </c>
      <c r="B138" s="6">
        <f>SUM(B132:B137)</f>
        <v>23340</v>
      </c>
    </row>
    <row r="140" spans="1:5" ht="45" x14ac:dyDescent="0.25">
      <c r="A140" s="9" t="s">
        <v>39</v>
      </c>
    </row>
    <row r="141" spans="1:5" x14ac:dyDescent="0.25">
      <c r="A141" t="s">
        <v>11</v>
      </c>
      <c r="B141" s="13">
        <v>26902</v>
      </c>
      <c r="C141" s="13" t="s">
        <v>17</v>
      </c>
    </row>
    <row r="142" spans="1:5" x14ac:dyDescent="0.25">
      <c r="A142" s="3" t="s">
        <v>12</v>
      </c>
      <c r="B142" s="17" t="s">
        <v>4</v>
      </c>
      <c r="D142" s="3" t="s">
        <v>12</v>
      </c>
      <c r="E142" s="3" t="s">
        <v>4</v>
      </c>
    </row>
    <row r="143" spans="1:5" x14ac:dyDescent="0.25">
      <c r="A143" s="2" t="s">
        <v>6</v>
      </c>
      <c r="B143" s="4">
        <v>5337</v>
      </c>
      <c r="D143" s="2" t="s">
        <v>6</v>
      </c>
      <c r="E143" s="4">
        <v>5337</v>
      </c>
    </row>
    <row r="144" spans="1:5" x14ac:dyDescent="0.25">
      <c r="A144" s="2" t="s">
        <v>24</v>
      </c>
      <c r="B144" s="4">
        <v>5215</v>
      </c>
      <c r="D144" s="2" t="s">
        <v>8</v>
      </c>
      <c r="E144" s="4">
        <v>5500</v>
      </c>
    </row>
    <row r="145" spans="1:5" x14ac:dyDescent="0.25">
      <c r="A145" s="2" t="s">
        <v>8</v>
      </c>
      <c r="B145" s="4">
        <v>5500</v>
      </c>
      <c r="D145" s="2" t="s">
        <v>9</v>
      </c>
      <c r="E145" s="4">
        <v>2000</v>
      </c>
    </row>
    <row r="146" spans="1:5" x14ac:dyDescent="0.25">
      <c r="A146" s="2" t="s">
        <v>9</v>
      </c>
      <c r="B146" s="4">
        <v>2000</v>
      </c>
      <c r="D146" s="2" t="s">
        <v>10</v>
      </c>
      <c r="E146" s="4">
        <v>14065</v>
      </c>
    </row>
    <row r="147" spans="1:5" x14ac:dyDescent="0.25">
      <c r="A147" s="2" t="s">
        <v>10</v>
      </c>
      <c r="B147" s="4">
        <v>8850</v>
      </c>
      <c r="D147" s="5" t="s">
        <v>16</v>
      </c>
      <c r="E147" s="6">
        <f>SUM(E143:E146)</f>
        <v>26902</v>
      </c>
    </row>
    <row r="148" spans="1:5" x14ac:dyDescent="0.25">
      <c r="A148" s="5" t="s">
        <v>16</v>
      </c>
      <c r="B148" s="6">
        <f>SUM(B143:B147)</f>
        <v>26902</v>
      </c>
    </row>
    <row r="150" spans="1:5" ht="60" x14ac:dyDescent="0.25">
      <c r="A150" s="9" t="s">
        <v>40</v>
      </c>
    </row>
    <row r="151" spans="1:5" x14ac:dyDescent="0.25">
      <c r="A151" t="s">
        <v>11</v>
      </c>
      <c r="B151" s="13">
        <v>26902</v>
      </c>
      <c r="C151" s="13" t="s">
        <v>17</v>
      </c>
    </row>
    <row r="152" spans="1:5" x14ac:dyDescent="0.25">
      <c r="A152" s="3" t="s">
        <v>12</v>
      </c>
      <c r="B152" s="17" t="s">
        <v>4</v>
      </c>
      <c r="D152" s="3" t="s">
        <v>12</v>
      </c>
      <c r="E152" s="3" t="s">
        <v>4</v>
      </c>
    </row>
    <row r="153" spans="1:5" x14ac:dyDescent="0.25">
      <c r="A153" s="2" t="s">
        <v>6</v>
      </c>
      <c r="B153" s="4">
        <v>2615</v>
      </c>
      <c r="D153" s="2" t="s">
        <v>6</v>
      </c>
      <c r="E153" s="4">
        <v>2615</v>
      </c>
    </row>
    <row r="154" spans="1:5" x14ac:dyDescent="0.25">
      <c r="A154" s="2" t="s">
        <v>0</v>
      </c>
      <c r="B154" s="4">
        <v>3500</v>
      </c>
      <c r="D154" s="2" t="s">
        <v>8</v>
      </c>
      <c r="E154" s="4">
        <v>5500</v>
      </c>
    </row>
    <row r="155" spans="1:5" x14ac:dyDescent="0.25">
      <c r="A155" s="2" t="s">
        <v>8</v>
      </c>
      <c r="B155" s="4">
        <v>5500</v>
      </c>
      <c r="D155" s="2" t="s">
        <v>9</v>
      </c>
      <c r="E155" s="4">
        <v>6000</v>
      </c>
    </row>
    <row r="156" spans="1:5" x14ac:dyDescent="0.25">
      <c r="A156" s="2" t="s">
        <v>9</v>
      </c>
      <c r="B156" s="4">
        <v>6000</v>
      </c>
      <c r="D156" s="5" t="s">
        <v>16</v>
      </c>
      <c r="E156" s="6">
        <f>SUM(E153:E155)</f>
        <v>14115</v>
      </c>
    </row>
    <row r="157" spans="1:5" x14ac:dyDescent="0.25">
      <c r="A157" s="5" t="s">
        <v>16</v>
      </c>
      <c r="B157" s="6">
        <f>SUM(B153:B156)</f>
        <v>17615</v>
      </c>
    </row>
    <row r="159" spans="1:5" ht="45" x14ac:dyDescent="0.25">
      <c r="A159" s="9" t="s">
        <v>41</v>
      </c>
      <c r="D159" s="1"/>
    </row>
    <row r="160" spans="1:5" x14ac:dyDescent="0.25">
      <c r="A160" t="s">
        <v>11</v>
      </c>
      <c r="B160" s="13">
        <v>28094</v>
      </c>
      <c r="C160" s="13" t="s">
        <v>21</v>
      </c>
    </row>
    <row r="161" spans="1:5" x14ac:dyDescent="0.25">
      <c r="A161" s="3" t="s">
        <v>12</v>
      </c>
      <c r="B161" s="17" t="s">
        <v>4</v>
      </c>
      <c r="D161" s="3" t="s">
        <v>12</v>
      </c>
      <c r="E161" s="3" t="s">
        <v>4</v>
      </c>
    </row>
    <row r="162" spans="1:5" x14ac:dyDescent="0.25">
      <c r="A162" s="11" t="s">
        <v>6</v>
      </c>
      <c r="B162" s="4">
        <v>2615</v>
      </c>
      <c r="D162" s="11" t="s">
        <v>6</v>
      </c>
      <c r="E162" s="4">
        <v>2615</v>
      </c>
    </row>
    <row r="163" spans="1:5" x14ac:dyDescent="0.25">
      <c r="A163" s="12" t="s">
        <v>16</v>
      </c>
      <c r="B163" s="6">
        <f>SUM(B162:B162)</f>
        <v>2615</v>
      </c>
      <c r="D163" s="12" t="s">
        <v>16</v>
      </c>
      <c r="E163" s="6">
        <f>SUM(E162:E162)</f>
        <v>2615</v>
      </c>
    </row>
    <row r="165" spans="1:5" x14ac:dyDescent="0.25">
      <c r="A165" s="1" t="s">
        <v>25</v>
      </c>
    </row>
    <row r="166" spans="1:5" x14ac:dyDescent="0.25">
      <c r="A166" t="s">
        <v>11</v>
      </c>
      <c r="B166" s="13">
        <v>28094</v>
      </c>
      <c r="C166" s="13" t="s">
        <v>21</v>
      </c>
    </row>
    <row r="167" spans="1:5" x14ac:dyDescent="0.25">
      <c r="A167" s="3" t="s">
        <v>12</v>
      </c>
      <c r="B167" s="17" t="s">
        <v>4</v>
      </c>
      <c r="D167" s="3" t="s">
        <v>12</v>
      </c>
      <c r="E167" s="3" t="s">
        <v>4</v>
      </c>
    </row>
    <row r="168" spans="1:5" x14ac:dyDescent="0.25">
      <c r="A168" s="2" t="s">
        <v>0</v>
      </c>
      <c r="B168" s="4">
        <v>4300</v>
      </c>
      <c r="D168" s="2"/>
      <c r="E168" s="4"/>
    </row>
    <row r="169" spans="1:5" x14ac:dyDescent="0.25">
      <c r="A169" s="5" t="s">
        <v>16</v>
      </c>
      <c r="B169" s="6">
        <f>SUM(B168:B168)</f>
        <v>4300</v>
      </c>
      <c r="D169" s="5" t="s">
        <v>16</v>
      </c>
      <c r="E169" s="6">
        <f>SUM(E168:E168)</f>
        <v>0</v>
      </c>
    </row>
    <row r="171" spans="1:5" ht="45" x14ac:dyDescent="0.25">
      <c r="A171" s="9" t="s">
        <v>42</v>
      </c>
      <c r="D171" s="1" t="s">
        <v>42</v>
      </c>
    </row>
    <row r="172" spans="1:5" x14ac:dyDescent="0.25">
      <c r="A172" t="s">
        <v>11</v>
      </c>
      <c r="B172" s="13">
        <v>28094</v>
      </c>
      <c r="C172" s="13" t="s">
        <v>21</v>
      </c>
      <c r="D172" t="s">
        <v>11</v>
      </c>
      <c r="E172">
        <v>28094</v>
      </c>
    </row>
    <row r="173" spans="1:5" x14ac:dyDescent="0.25">
      <c r="A173" s="3" t="s">
        <v>12</v>
      </c>
      <c r="B173" s="17" t="s">
        <v>4</v>
      </c>
      <c r="D173" s="3" t="s">
        <v>12</v>
      </c>
      <c r="E173" s="3" t="s">
        <v>4</v>
      </c>
    </row>
    <row r="174" spans="1:5" x14ac:dyDescent="0.25">
      <c r="A174" s="11" t="s">
        <v>6</v>
      </c>
      <c r="B174" s="4">
        <v>6404</v>
      </c>
      <c r="D174" s="11" t="s">
        <v>6</v>
      </c>
      <c r="E174" s="4">
        <v>6404</v>
      </c>
    </row>
    <row r="175" spans="1:5" x14ac:dyDescent="0.25">
      <c r="A175" s="11" t="s">
        <v>26</v>
      </c>
      <c r="B175" s="4">
        <v>4770</v>
      </c>
      <c r="D175" s="11" t="s">
        <v>26</v>
      </c>
      <c r="E175" s="4">
        <v>4770</v>
      </c>
    </row>
    <row r="176" spans="1:5" x14ac:dyDescent="0.25">
      <c r="A176" s="11" t="s">
        <v>52</v>
      </c>
      <c r="B176" s="4">
        <v>666</v>
      </c>
      <c r="D176" s="11"/>
      <c r="E176" s="4"/>
    </row>
    <row r="177" spans="1:5" x14ac:dyDescent="0.25">
      <c r="A177" s="12" t="s">
        <v>16</v>
      </c>
      <c r="B177" s="6">
        <f>SUM(B174:B176)</f>
        <v>11840</v>
      </c>
      <c r="D177" s="12" t="s">
        <v>16</v>
      </c>
      <c r="E177" s="6">
        <f>SUM(E174:E175)</f>
        <v>11174</v>
      </c>
    </row>
    <row r="179" spans="1:5" ht="45" x14ac:dyDescent="0.25">
      <c r="A179" s="9" t="s">
        <v>43</v>
      </c>
    </row>
    <row r="180" spans="1:5" x14ac:dyDescent="0.25">
      <c r="A180" t="s">
        <v>11</v>
      </c>
      <c r="B180" s="13">
        <v>28094</v>
      </c>
      <c r="C180" s="13" t="s">
        <v>21</v>
      </c>
    </row>
    <row r="181" spans="1:5" x14ac:dyDescent="0.25">
      <c r="A181" s="3" t="s">
        <v>12</v>
      </c>
      <c r="B181" s="17" t="s">
        <v>4</v>
      </c>
      <c r="D181" s="3" t="s">
        <v>12</v>
      </c>
      <c r="E181" s="3" t="s">
        <v>4</v>
      </c>
    </row>
    <row r="182" spans="1:5" x14ac:dyDescent="0.25">
      <c r="A182" s="2" t="s">
        <v>6</v>
      </c>
      <c r="B182" s="4">
        <v>6404</v>
      </c>
      <c r="D182" s="2" t="s">
        <v>6</v>
      </c>
      <c r="E182" s="4">
        <v>6404</v>
      </c>
    </row>
    <row r="183" spans="1:5" x14ac:dyDescent="0.25">
      <c r="A183" s="2" t="s">
        <v>24</v>
      </c>
      <c r="B183" s="4">
        <v>5436</v>
      </c>
      <c r="D183" s="5" t="s">
        <v>16</v>
      </c>
      <c r="E183" s="6">
        <v>6404</v>
      </c>
    </row>
    <row r="184" spans="1:5" x14ac:dyDescent="0.25">
      <c r="A184" s="5" t="s">
        <v>16</v>
      </c>
      <c r="B184" s="6">
        <f>SUM(B182:B183)</f>
        <v>11840</v>
      </c>
    </row>
    <row r="186" spans="1:5" ht="30" x14ac:dyDescent="0.25">
      <c r="A186" s="9" t="s">
        <v>44</v>
      </c>
      <c r="D186" s="1"/>
    </row>
    <row r="187" spans="1:5" x14ac:dyDescent="0.25">
      <c r="A187" t="s">
        <v>11</v>
      </c>
      <c r="B187" s="13">
        <v>28094</v>
      </c>
      <c r="C187" s="13" t="s">
        <v>21</v>
      </c>
    </row>
    <row r="188" spans="1:5" x14ac:dyDescent="0.25">
      <c r="A188" s="3" t="s">
        <v>12</v>
      </c>
      <c r="B188" s="17" t="s">
        <v>4</v>
      </c>
      <c r="D188" s="3" t="s">
        <v>12</v>
      </c>
      <c r="E188" s="3" t="s">
        <v>4</v>
      </c>
    </row>
    <row r="189" spans="1:5" x14ac:dyDescent="0.25">
      <c r="A189" s="11" t="s">
        <v>6</v>
      </c>
      <c r="B189" s="4">
        <v>1067</v>
      </c>
      <c r="D189" s="11" t="s">
        <v>6</v>
      </c>
      <c r="E189" s="4">
        <v>1067</v>
      </c>
    </row>
    <row r="190" spans="1:5" x14ac:dyDescent="0.25">
      <c r="A190" s="11" t="s">
        <v>0</v>
      </c>
      <c r="B190" s="4">
        <v>2500</v>
      </c>
      <c r="D190" s="12" t="s">
        <v>16</v>
      </c>
      <c r="E190" s="6">
        <f>SUM(E189:E189)</f>
        <v>1067</v>
      </c>
    </row>
    <row r="191" spans="1:5" x14ac:dyDescent="0.25">
      <c r="A191" s="12" t="s">
        <v>16</v>
      </c>
      <c r="B191" s="6">
        <f>SUM(B189:B189)</f>
        <v>1067</v>
      </c>
    </row>
    <row r="193" spans="1:5" ht="30" x14ac:dyDescent="0.25">
      <c r="A193" s="9" t="s">
        <v>45</v>
      </c>
    </row>
    <row r="194" spans="1:5" x14ac:dyDescent="0.25">
      <c r="A194" t="s">
        <v>11</v>
      </c>
      <c r="B194" s="13">
        <v>28094</v>
      </c>
      <c r="C194" s="13" t="s">
        <v>21</v>
      </c>
    </row>
    <row r="195" spans="1:5" x14ac:dyDescent="0.25">
      <c r="A195" s="3" t="s">
        <v>12</v>
      </c>
      <c r="B195" s="17" t="s">
        <v>4</v>
      </c>
      <c r="D195" s="3" t="s">
        <v>12</v>
      </c>
      <c r="E195" s="3" t="s">
        <v>4</v>
      </c>
    </row>
    <row r="196" spans="1:5" x14ac:dyDescent="0.25">
      <c r="A196" s="2" t="s">
        <v>6</v>
      </c>
      <c r="B196" s="4">
        <v>5337</v>
      </c>
      <c r="D196" s="2" t="s">
        <v>6</v>
      </c>
      <c r="E196" s="4">
        <v>5337</v>
      </c>
    </row>
    <row r="197" spans="1:5" x14ac:dyDescent="0.25">
      <c r="A197" s="2" t="s">
        <v>24</v>
      </c>
      <c r="B197" s="4">
        <v>6503</v>
      </c>
      <c r="D197" s="5" t="s">
        <v>16</v>
      </c>
      <c r="E197" s="6">
        <v>5337</v>
      </c>
    </row>
    <row r="198" spans="1:5" x14ac:dyDescent="0.25">
      <c r="A198" s="5" t="s">
        <v>16</v>
      </c>
      <c r="B198" s="6">
        <f>SUM(B196:B197)</f>
        <v>11840</v>
      </c>
    </row>
    <row r="200" spans="1:5" ht="30" x14ac:dyDescent="0.25">
      <c r="A200" s="9" t="s">
        <v>46</v>
      </c>
    </row>
    <row r="201" spans="1:5" x14ac:dyDescent="0.25">
      <c r="A201" t="s">
        <v>11</v>
      </c>
      <c r="B201" s="13">
        <v>28094</v>
      </c>
      <c r="C201" s="13" t="s">
        <v>21</v>
      </c>
    </row>
    <row r="202" spans="1:5" x14ac:dyDescent="0.25">
      <c r="A202" s="3" t="s">
        <v>12</v>
      </c>
      <c r="B202" s="17" t="s">
        <v>4</v>
      </c>
      <c r="D202" s="3" t="s">
        <v>12</v>
      </c>
      <c r="E202" s="3" t="s">
        <v>4</v>
      </c>
    </row>
    <row r="203" spans="1:5" x14ac:dyDescent="0.25">
      <c r="A203" s="2" t="s">
        <v>6</v>
      </c>
      <c r="B203" s="4">
        <v>1067</v>
      </c>
      <c r="D203" s="2" t="s">
        <v>6</v>
      </c>
      <c r="E203" s="4">
        <v>1067</v>
      </c>
    </row>
    <row r="204" spans="1:5" x14ac:dyDescent="0.25">
      <c r="A204" s="2" t="s">
        <v>0</v>
      </c>
      <c r="B204" s="4">
        <v>2500</v>
      </c>
      <c r="D204" s="5" t="s">
        <v>16</v>
      </c>
      <c r="E204" s="6">
        <v>1067</v>
      </c>
    </row>
    <row r="205" spans="1:5" x14ac:dyDescent="0.25">
      <c r="A205" s="5" t="s">
        <v>16</v>
      </c>
      <c r="B205" s="6">
        <f>SUM(B203:B204)</f>
        <v>3567</v>
      </c>
    </row>
    <row r="207" spans="1:5" ht="30" x14ac:dyDescent="0.25">
      <c r="A207" s="9" t="s">
        <v>47</v>
      </c>
    </row>
    <row r="208" spans="1:5" x14ac:dyDescent="0.25">
      <c r="A208" t="s">
        <v>11</v>
      </c>
      <c r="B208" s="13">
        <v>28094</v>
      </c>
      <c r="C208" s="13" t="s">
        <v>21</v>
      </c>
    </row>
    <row r="209" spans="1:5" x14ac:dyDescent="0.25">
      <c r="A209" s="3" t="s">
        <v>12</v>
      </c>
      <c r="B209" s="17" t="s">
        <v>4</v>
      </c>
      <c r="D209" s="3" t="s">
        <v>12</v>
      </c>
      <c r="E209" s="3" t="s">
        <v>4</v>
      </c>
    </row>
    <row r="210" spans="1:5" x14ac:dyDescent="0.25">
      <c r="A210" s="2" t="s">
        <v>6</v>
      </c>
      <c r="B210" s="4">
        <v>10674</v>
      </c>
      <c r="D210" s="2" t="s">
        <v>6</v>
      </c>
      <c r="E210" s="4">
        <v>10674</v>
      </c>
    </row>
    <row r="211" spans="1:5" x14ac:dyDescent="0.25">
      <c r="A211" s="2" t="s">
        <v>1</v>
      </c>
      <c r="B211" s="4">
        <v>1166</v>
      </c>
      <c r="D211" s="2" t="s">
        <v>16</v>
      </c>
      <c r="E211" s="4">
        <v>10674</v>
      </c>
    </row>
    <row r="212" spans="1:5" x14ac:dyDescent="0.25">
      <c r="A212" s="5" t="s">
        <v>16</v>
      </c>
      <c r="B212" s="6">
        <f>SUM(B210:B211)</f>
        <v>11840</v>
      </c>
    </row>
    <row r="214" spans="1:5" ht="45" x14ac:dyDescent="0.25">
      <c r="A214" s="16" t="s">
        <v>48</v>
      </c>
      <c r="B214" s="13">
        <v>27114</v>
      </c>
      <c r="C214" s="13" t="s">
        <v>19</v>
      </c>
    </row>
    <row r="215" spans="1:5" x14ac:dyDescent="0.25">
      <c r="A215" s="3" t="s">
        <v>12</v>
      </c>
      <c r="B215" s="17" t="s">
        <v>4</v>
      </c>
      <c r="D215" s="3" t="s">
        <v>12</v>
      </c>
      <c r="E215" s="3" t="s">
        <v>4</v>
      </c>
    </row>
    <row r="216" spans="1:5" x14ac:dyDescent="0.25">
      <c r="A216" s="2" t="s">
        <v>6</v>
      </c>
      <c r="B216" s="4">
        <v>7472</v>
      </c>
      <c r="D216" s="2" t="s">
        <v>6</v>
      </c>
      <c r="E216" s="4">
        <v>7472</v>
      </c>
    </row>
    <row r="217" spans="1:5" x14ac:dyDescent="0.25">
      <c r="A217" s="2" t="s">
        <v>13</v>
      </c>
      <c r="B217" s="4">
        <v>3702</v>
      </c>
      <c r="D217" s="2" t="s">
        <v>13</v>
      </c>
      <c r="E217" s="4">
        <v>3702</v>
      </c>
    </row>
    <row r="218" spans="1:5" x14ac:dyDescent="0.25">
      <c r="A218" s="2" t="s">
        <v>8</v>
      </c>
      <c r="B218" s="4">
        <v>4500</v>
      </c>
      <c r="D218" s="2" t="s">
        <v>8</v>
      </c>
      <c r="E218" s="4">
        <v>4500</v>
      </c>
    </row>
    <row r="219" spans="1:5" x14ac:dyDescent="0.25">
      <c r="A219" s="2" t="s">
        <v>9</v>
      </c>
      <c r="B219" s="4">
        <v>2000</v>
      </c>
      <c r="D219" s="2" t="s">
        <v>9</v>
      </c>
      <c r="E219" s="4">
        <v>2000</v>
      </c>
    </row>
    <row r="220" spans="1:5" x14ac:dyDescent="0.25">
      <c r="A220" s="2" t="s">
        <v>10</v>
      </c>
      <c r="B220" s="4">
        <v>9440</v>
      </c>
      <c r="D220" s="2" t="s">
        <v>10</v>
      </c>
      <c r="E220" s="4">
        <v>9440</v>
      </c>
    </row>
    <row r="221" spans="1:5" x14ac:dyDescent="0.25">
      <c r="A221" s="5" t="s">
        <v>16</v>
      </c>
      <c r="B221" s="6">
        <f>SUM(B216:B220)</f>
        <v>27114</v>
      </c>
      <c r="D221" s="5" t="s">
        <v>16</v>
      </c>
      <c r="E221" s="6">
        <f>SUM(E216:E220)</f>
        <v>27114</v>
      </c>
    </row>
    <row r="223" spans="1:5" ht="45" x14ac:dyDescent="0.25">
      <c r="A223" s="16" t="s">
        <v>49</v>
      </c>
      <c r="B223" s="13">
        <v>27114</v>
      </c>
      <c r="C223" s="13" t="s">
        <v>19</v>
      </c>
    </row>
    <row r="224" spans="1:5" x14ac:dyDescent="0.25">
      <c r="A224" s="3" t="s">
        <v>12</v>
      </c>
      <c r="B224" s="17" t="s">
        <v>4</v>
      </c>
      <c r="D224" s="3" t="s">
        <v>12</v>
      </c>
      <c r="E224" s="3" t="s">
        <v>4</v>
      </c>
    </row>
    <row r="225" spans="1:5" x14ac:dyDescent="0.25">
      <c r="A225" s="2" t="s">
        <v>6</v>
      </c>
      <c r="B225" s="4">
        <v>7472</v>
      </c>
      <c r="D225" s="2" t="s">
        <v>6</v>
      </c>
      <c r="E225" s="4">
        <v>7472</v>
      </c>
    </row>
    <row r="226" spans="1:5" x14ac:dyDescent="0.25">
      <c r="A226" s="2" t="s">
        <v>1</v>
      </c>
      <c r="B226" s="4">
        <v>3294</v>
      </c>
      <c r="D226" s="2" t="s">
        <v>8</v>
      </c>
      <c r="E226" s="4">
        <v>4500</v>
      </c>
    </row>
    <row r="227" spans="1:5" x14ac:dyDescent="0.25">
      <c r="A227" s="2" t="s">
        <v>8</v>
      </c>
      <c r="B227" s="4">
        <v>4500</v>
      </c>
      <c r="D227" s="2" t="s">
        <v>9</v>
      </c>
      <c r="E227" s="4">
        <v>2000</v>
      </c>
    </row>
    <row r="228" spans="1:5" x14ac:dyDescent="0.25">
      <c r="A228" s="2" t="s">
        <v>9</v>
      </c>
      <c r="B228" s="4">
        <v>2000</v>
      </c>
      <c r="D228" s="2" t="s">
        <v>10</v>
      </c>
      <c r="E228" s="4">
        <v>13142</v>
      </c>
    </row>
    <row r="229" spans="1:5" x14ac:dyDescent="0.25">
      <c r="A229" s="2" t="s">
        <v>10</v>
      </c>
      <c r="B229" s="4">
        <v>9848</v>
      </c>
      <c r="D229" s="5" t="s">
        <v>16</v>
      </c>
      <c r="E229" s="6">
        <f>SUM(E225:E228)</f>
        <v>27114</v>
      </c>
    </row>
    <row r="230" spans="1:5" x14ac:dyDescent="0.25">
      <c r="A230" s="5" t="s">
        <v>16</v>
      </c>
      <c r="B230" s="6">
        <f>SUM(B225:B229)</f>
        <v>27114</v>
      </c>
    </row>
  </sheetData>
  <mergeCells count="3">
    <mergeCell ref="A1:B1"/>
    <mergeCell ref="D2:E2"/>
    <mergeCell ref="A2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Packaging Scenarios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Scourey, Joy</dc:creator>
  <cp:lastModifiedBy>Scourey, Joy</cp:lastModifiedBy>
  <dcterms:created xsi:type="dcterms:W3CDTF">2019-12-20T17:36:21Z</dcterms:created>
  <dcterms:modified xsi:type="dcterms:W3CDTF">2020-01-10T15:41:48Z</dcterms:modified>
</cp:coreProperties>
</file>